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vblanchard\Desktop\Fluides\Lot 7\"/>
    </mc:Choice>
  </mc:AlternateContent>
  <xr:revisionPtr revIDLastSave="0" documentId="13_ncr:1_{BCF49318-2828-4E26-A8AD-8E48DB74FC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s="1"/>
  <c r="J13" i="1"/>
  <c r="L13" i="1" s="1"/>
  <c r="L14" i="1" s="1"/>
  <c r="D19" i="1"/>
  <c r="D18" i="1"/>
  <c r="J14" i="1" l="1"/>
  <c r="H13" i="1"/>
  <c r="H14" i="1" l="1"/>
  <c r="M13" i="1"/>
  <c r="M14" i="1" s="1"/>
</calcChain>
</file>

<file path=xl/sharedStrings.xml><?xml version="1.0" encoding="utf-8"?>
<sst xmlns="http://schemas.openxmlformats.org/spreadsheetml/2006/main" count="32" uniqueCount="29">
  <si>
    <t xml:space="preserve">Fourniture de fluides médicaux et prestations associées </t>
  </si>
  <si>
    <t>Lot n°7 : Fourniture d'Argon médicinal pour cryochirurgie 300 bars B50</t>
  </si>
  <si>
    <t>Candidat</t>
  </si>
  <si>
    <t>Nom et qualité du contact</t>
  </si>
  <si>
    <t>Mail du contact</t>
  </si>
  <si>
    <t>Téléphone du contact</t>
  </si>
  <si>
    <t>Etablissements</t>
  </si>
  <si>
    <t>CHD</t>
  </si>
  <si>
    <t>Location des emballages</t>
  </si>
  <si>
    <t>Charges</t>
  </si>
  <si>
    <t>Total annuel  € TTC</t>
  </si>
  <si>
    <t>Sites</t>
  </si>
  <si>
    <t>La Roche-sur-Yon</t>
  </si>
  <si>
    <t>Gaz</t>
  </si>
  <si>
    <t>Bouteille</t>
  </si>
  <si>
    <t>Nbre bouteilles en location</t>
  </si>
  <si>
    <t>Nbre de charge/an</t>
  </si>
  <si>
    <t>PU € HT mensuel</t>
  </si>
  <si>
    <t>Montant annuel € HT</t>
  </si>
  <si>
    <t>TVA à    %</t>
  </si>
  <si>
    <t>Montant annuel € TTC</t>
  </si>
  <si>
    <t>PU € HT / charge</t>
  </si>
  <si>
    <t>Argon médicinal pour cryochirurgie 300 bars B50</t>
  </si>
  <si>
    <t>B50 nu</t>
  </si>
  <si>
    <t xml:space="preserve">Montant € HT par livraison </t>
  </si>
  <si>
    <t>TVA</t>
  </si>
  <si>
    <t>Montant € TTC par livraison</t>
  </si>
  <si>
    <t>Règlement Transport Environnement (RTE)</t>
  </si>
  <si>
    <t>Livraison urgente (hors livraison courante et complémentaire)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</si>
</sst>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4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4" xfId="0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4" fontId="1" fillId="0" borderId="0" xfId="0" applyNumberFormat="1" applyFont="1"/>
    <xf numFmtId="0" fontId="1" fillId="3" borderId="1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4" fontId="1" fillId="5" borderId="10" xfId="0" applyNumberFormat="1" applyFont="1" applyFill="1" applyBorder="1"/>
    <xf numFmtId="0" fontId="1" fillId="3" borderId="6" xfId="0" applyFont="1" applyFill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justify" vertical="center"/>
    </xf>
    <xf numFmtId="0" fontId="1" fillId="5" borderId="8" xfId="0" applyFont="1" applyFill="1" applyBorder="1"/>
    <xf numFmtId="0" fontId="1" fillId="5" borderId="10" xfId="0" applyFont="1" applyFill="1" applyBorder="1"/>
    <xf numFmtId="44" fontId="1" fillId="0" borderId="18" xfId="0" applyNumberFormat="1" applyFont="1" applyBorder="1"/>
    <xf numFmtId="0" fontId="4" fillId="0" borderId="1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44" fontId="5" fillId="0" borderId="11" xfId="1" applyFont="1" applyBorder="1" applyAlignment="1">
      <alignment horizontal="center" vertical="center" wrapText="1"/>
    </xf>
    <xf numFmtId="44" fontId="5" fillId="0" borderId="8" xfId="1" applyFont="1" applyBorder="1" applyAlignment="1">
      <alignment horizontal="center" vertical="center" wrapText="1"/>
    </xf>
    <xf numFmtId="44" fontId="5" fillId="0" borderId="10" xfId="1" applyFont="1" applyBorder="1" applyAlignment="1">
      <alignment horizontal="center" vertical="center" wrapText="1"/>
    </xf>
    <xf numFmtId="9" fontId="5" fillId="0" borderId="10" xfId="2" applyFont="1" applyBorder="1" applyAlignment="1">
      <alignment horizontal="center" vertical="center" wrapText="1"/>
    </xf>
    <xf numFmtId="44" fontId="0" fillId="0" borderId="18" xfId="1" applyFont="1" applyBorder="1" applyAlignment="1">
      <alignment horizontal="center" vertical="center"/>
    </xf>
    <xf numFmtId="44" fontId="1" fillId="0" borderId="10" xfId="0" applyNumberFormat="1" applyFont="1" applyBorder="1"/>
    <xf numFmtId="44" fontId="1" fillId="0" borderId="11" xfId="0" applyNumberFormat="1" applyFont="1" applyBorder="1"/>
    <xf numFmtId="4" fontId="0" fillId="0" borderId="0" xfId="0" applyNumberFormat="1" applyAlignment="1">
      <alignment horizontal="center" vertical="center"/>
    </xf>
    <xf numFmtId="44" fontId="1" fillId="0" borderId="9" xfId="1" applyFont="1" applyBorder="1"/>
    <xf numFmtId="4" fontId="1" fillId="5" borderId="18" xfId="0" applyNumberFormat="1" applyFont="1" applyFill="1" applyBorder="1"/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31" xfId="0" applyFont="1" applyBorder="1" applyAlignment="1">
      <alignment wrapText="1"/>
    </xf>
    <xf numFmtId="44" fontId="0" fillId="0" borderId="32" xfId="1" applyFont="1" applyBorder="1"/>
    <xf numFmtId="9" fontId="0" fillId="0" borderId="33" xfId="2" applyFont="1" applyBorder="1"/>
    <xf numFmtId="44" fontId="0" fillId="0" borderId="34" xfId="1" applyFont="1" applyBorder="1"/>
    <xf numFmtId="0" fontId="1" fillId="0" borderId="35" xfId="0" applyFont="1" applyBorder="1" applyAlignment="1">
      <alignment wrapText="1"/>
    </xf>
    <xf numFmtId="44" fontId="0" fillId="0" borderId="24" xfId="1" applyFont="1" applyBorder="1"/>
    <xf numFmtId="9" fontId="0" fillId="0" borderId="25" xfId="2" applyFont="1" applyBorder="1"/>
    <xf numFmtId="44" fontId="0" fillId="0" borderId="26" xfId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"/>
  <sheetViews>
    <sheetView tabSelected="1" topLeftCell="A6" workbookViewId="0">
      <selection activeCell="I13" sqref="I13"/>
    </sheetView>
  </sheetViews>
  <sheetFormatPr baseColWidth="10" defaultColWidth="11.44140625" defaultRowHeight="14.4" x14ac:dyDescent="0.3"/>
  <cols>
    <col min="1" max="1" width="23.88671875" customWidth="1"/>
    <col min="2" max="2" width="14.109375" customWidth="1"/>
    <col min="3" max="3" width="9.109375" customWidth="1"/>
    <col min="4" max="4" width="15" customWidth="1"/>
    <col min="5" max="5" width="9.21875" style="1" bestFit="1" customWidth="1"/>
    <col min="6" max="6" width="11.77734375" style="1" bestFit="1" customWidth="1"/>
    <col min="7" max="8" width="11.44140625" style="1"/>
    <col min="9" max="9" width="10" style="1" customWidth="1"/>
    <col min="10" max="10" width="12.77734375" style="1" bestFit="1" customWidth="1"/>
    <col min="11" max="11" width="11.44140625" style="1"/>
    <col min="12" max="12" width="11.77734375" style="1" bestFit="1" customWidth="1"/>
    <col min="13" max="13" width="17" style="1" bestFit="1" customWidth="1"/>
  </cols>
  <sheetData>
    <row r="1" spans="1:29" ht="15.75" customHeight="1" x14ac:dyDescent="0.3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3" spans="1:29" x14ac:dyDescent="0.3">
      <c r="A3" s="51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/>
    </row>
    <row r="4" spans="1:29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29" x14ac:dyDescent="0.3">
      <c r="A5" s="4" t="s">
        <v>2</v>
      </c>
      <c r="B5" s="68"/>
      <c r="C5" s="68"/>
      <c r="D5" s="68"/>
      <c r="E5" s="68"/>
      <c r="F5" s="3"/>
      <c r="G5" s="3"/>
      <c r="H5" s="3"/>
      <c r="I5" s="3"/>
      <c r="J5" s="3"/>
      <c r="K5" s="3"/>
      <c r="L5" s="3"/>
      <c r="M5" s="3"/>
    </row>
    <row r="6" spans="1:29" x14ac:dyDescent="0.3">
      <c r="A6" s="4" t="s">
        <v>3</v>
      </c>
      <c r="B6" s="68"/>
      <c r="C6" s="68"/>
      <c r="D6" s="68"/>
      <c r="E6" s="68"/>
      <c r="F6" s="3"/>
      <c r="G6" s="3"/>
      <c r="H6" s="3"/>
      <c r="I6" s="3"/>
      <c r="J6" s="3"/>
      <c r="K6" s="3"/>
      <c r="L6" s="3"/>
      <c r="M6" s="3"/>
    </row>
    <row r="7" spans="1:29" x14ac:dyDescent="0.3">
      <c r="A7" s="4" t="s">
        <v>4</v>
      </c>
      <c r="B7" s="68"/>
      <c r="C7" s="68"/>
      <c r="D7" s="68"/>
      <c r="E7" s="68"/>
      <c r="F7" s="3"/>
      <c r="G7" s="3"/>
      <c r="H7" s="3"/>
      <c r="I7" s="3"/>
      <c r="J7" s="3"/>
      <c r="K7" s="3"/>
      <c r="L7" s="3"/>
      <c r="M7" s="3"/>
    </row>
    <row r="8" spans="1:29" x14ac:dyDescent="0.3">
      <c r="A8" s="4" t="s">
        <v>5</v>
      </c>
      <c r="B8" s="68"/>
      <c r="C8" s="68"/>
      <c r="D8" s="68"/>
      <c r="E8" s="68"/>
      <c r="F8" s="3"/>
      <c r="G8" s="3"/>
      <c r="H8" s="3"/>
      <c r="I8" s="3"/>
      <c r="J8" s="3"/>
      <c r="K8" s="3"/>
      <c r="L8" s="3"/>
      <c r="M8" s="3"/>
    </row>
    <row r="9" spans="1:29" ht="15" thickBot="1" x14ac:dyDescent="0.35"/>
    <row r="10" spans="1:29" s="5" customFormat="1" ht="15" thickBot="1" x14ac:dyDescent="0.35">
      <c r="A10" s="54" t="s">
        <v>6</v>
      </c>
      <c r="B10" s="72"/>
      <c r="C10" s="73" t="s">
        <v>7</v>
      </c>
      <c r="D10" s="55"/>
      <c r="E10" s="56" t="s">
        <v>8</v>
      </c>
      <c r="F10" s="57"/>
      <c r="G10" s="57"/>
      <c r="H10" s="58"/>
      <c r="I10" s="62" t="s">
        <v>9</v>
      </c>
      <c r="J10" s="63"/>
      <c r="K10" s="63"/>
      <c r="L10" s="64"/>
      <c r="M10" s="69" t="s">
        <v>10</v>
      </c>
    </row>
    <row r="11" spans="1:29" s="6" customFormat="1" ht="15" thickBot="1" x14ac:dyDescent="0.35">
      <c r="A11" s="54" t="s">
        <v>11</v>
      </c>
      <c r="B11" s="72"/>
      <c r="C11" s="54" t="s">
        <v>12</v>
      </c>
      <c r="D11" s="55"/>
      <c r="E11" s="59"/>
      <c r="F11" s="60"/>
      <c r="G11" s="60"/>
      <c r="H11" s="61"/>
      <c r="I11" s="65"/>
      <c r="J11" s="66"/>
      <c r="K11" s="66"/>
      <c r="L11" s="67"/>
      <c r="M11" s="70"/>
    </row>
    <row r="12" spans="1:29" s="7" customFormat="1" ht="31.2" thickBot="1" x14ac:dyDescent="0.35">
      <c r="A12" s="9" t="s">
        <v>13</v>
      </c>
      <c r="B12" s="12" t="s">
        <v>14</v>
      </c>
      <c r="C12" s="16" t="s">
        <v>15</v>
      </c>
      <c r="D12" s="10" t="s">
        <v>16</v>
      </c>
      <c r="E12" s="13" t="s">
        <v>17</v>
      </c>
      <c r="F12" s="14" t="s">
        <v>18</v>
      </c>
      <c r="G12" s="14" t="s">
        <v>19</v>
      </c>
      <c r="H12" s="15" t="s">
        <v>20</v>
      </c>
      <c r="I12" s="13" t="s">
        <v>21</v>
      </c>
      <c r="J12" s="14" t="s">
        <v>18</v>
      </c>
      <c r="K12" s="14" t="s">
        <v>19</v>
      </c>
      <c r="L12" s="15" t="s">
        <v>20</v>
      </c>
      <c r="M12" s="71"/>
    </row>
    <row r="13" spans="1:29" ht="29.4" thickBot="1" x14ac:dyDescent="0.35">
      <c r="A13" s="20" t="s">
        <v>22</v>
      </c>
      <c r="B13" s="21" t="s">
        <v>23</v>
      </c>
      <c r="C13" s="22">
        <v>20</v>
      </c>
      <c r="D13" s="23">
        <v>50</v>
      </c>
      <c r="E13" s="24"/>
      <c r="F13" s="25">
        <f>E13*12*C13</f>
        <v>0</v>
      </c>
      <c r="G13" s="26"/>
      <c r="H13" s="27">
        <f>F13*(1+G13)</f>
        <v>0</v>
      </c>
      <c r="I13" s="28"/>
      <c r="J13" s="29">
        <f>I13*D13</f>
        <v>0</v>
      </c>
      <c r="K13" s="30"/>
      <c r="L13" s="27">
        <f>J13*(1+K13)</f>
        <v>0</v>
      </c>
      <c r="M13" s="31">
        <f>H13+L13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9" s="2" customFormat="1" ht="15" thickBot="1" x14ac:dyDescent="0.35">
      <c r="C14" s="34"/>
      <c r="D14" s="34"/>
      <c r="E14" s="36"/>
      <c r="F14" s="35">
        <f>SUM(F13:F13)</f>
        <v>0</v>
      </c>
      <c r="G14" s="11"/>
      <c r="H14" s="33">
        <f>SUM(H13:H13)</f>
        <v>0</v>
      </c>
      <c r="I14" s="17"/>
      <c r="J14" s="32">
        <f>SUM(J13:J13)</f>
        <v>0</v>
      </c>
      <c r="K14" s="18"/>
      <c r="L14" s="33">
        <f>SUM(L13:L13)</f>
        <v>0</v>
      </c>
      <c r="M14" s="19">
        <f>SUM(M13:M13)</f>
        <v>0</v>
      </c>
      <c r="U14" s="8"/>
      <c r="V14" s="8"/>
      <c r="W14" s="8"/>
      <c r="X14" s="8"/>
      <c r="Y14" s="8"/>
      <c r="Z14" s="8"/>
      <c r="AA14" s="8"/>
      <c r="AB14" s="8"/>
      <c r="AC14" s="8"/>
    </row>
    <row r="16" spans="1:29" ht="15" thickBot="1" x14ac:dyDescent="0.35"/>
    <row r="17" spans="1:4" ht="29.4" thickBot="1" x14ac:dyDescent="0.35">
      <c r="A17" s="2"/>
      <c r="B17" s="37" t="s">
        <v>24</v>
      </c>
      <c r="C17" s="38" t="s">
        <v>25</v>
      </c>
      <c r="D17" s="39" t="s">
        <v>26</v>
      </c>
    </row>
    <row r="18" spans="1:4" ht="28.8" x14ac:dyDescent="0.3">
      <c r="A18" s="40" t="s">
        <v>27</v>
      </c>
      <c r="B18" s="41"/>
      <c r="C18" s="42"/>
      <c r="D18" s="43">
        <f>B18+C18*B18</f>
        <v>0</v>
      </c>
    </row>
    <row r="19" spans="1:4" ht="43.8" thickBot="1" x14ac:dyDescent="0.35">
      <c r="A19" s="44" t="s">
        <v>28</v>
      </c>
      <c r="B19" s="45"/>
      <c r="C19" s="46"/>
      <c r="D19" s="47">
        <f>B19+C19*B19</f>
        <v>0</v>
      </c>
    </row>
  </sheetData>
  <mergeCells count="13">
    <mergeCell ref="A1:M1"/>
    <mergeCell ref="A3:M3"/>
    <mergeCell ref="C11:D11"/>
    <mergeCell ref="E10:H11"/>
    <mergeCell ref="I10:L11"/>
    <mergeCell ref="B7:E7"/>
    <mergeCell ref="B6:E6"/>
    <mergeCell ref="B5:E5"/>
    <mergeCell ref="B8:E8"/>
    <mergeCell ref="M10:M12"/>
    <mergeCell ref="A11:B11"/>
    <mergeCell ref="A10:B10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Centre Hospitalier Loire Vendée Océan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BLANCHARD Valentin</dc:creator>
  <cp:keywords/>
  <dc:description/>
  <cp:lastModifiedBy>BLANCHARD Valentin</cp:lastModifiedBy>
  <cp:revision/>
  <dcterms:created xsi:type="dcterms:W3CDTF">2022-02-18T14:24:03Z</dcterms:created>
  <dcterms:modified xsi:type="dcterms:W3CDTF">2026-01-21T16:31:43Z</dcterms:modified>
  <cp:category/>
  <cp:contentStatus/>
</cp:coreProperties>
</file>